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6" tabRatio="922"/>
  </bookViews>
  <sheets>
    <sheet name="AlgCouncil" sheetId="36" r:id="rId1"/>
    <sheet name="AlgRecall" sheetId="37" r:id="rId2"/>
    <sheet name="MCMayor" sheetId="65" r:id="rId3"/>
    <sheet name="MC Comm" sheetId="66" r:id="rId4"/>
    <sheet name="PHMayor" sheetId="70" r:id="rId5"/>
    <sheet name="PHCouncil" sheetId="71" r:id="rId6"/>
    <sheet name="SCMayor" sheetId="72" r:id="rId7"/>
    <sheet name="SC_W1" sheetId="73" r:id="rId8"/>
    <sheet name="SC_W2" sheetId="74" r:id="rId9"/>
    <sheet name="SC_W3" sheetId="75" r:id="rId10"/>
    <sheet name="CapacV_Pres" sheetId="68" r:id="rId11"/>
    <sheet name="CapacV_Council" sheetId="69" r:id="rId12"/>
    <sheet name="EmmV_Pres" sheetId="61" r:id="rId13"/>
    <sheet name="EmmV_Clk" sheetId="62" r:id="rId14"/>
    <sheet name="EmmV_Treas" sheetId="60" r:id="rId15"/>
    <sheet name="EmmV_Council" sheetId="63" r:id="rId16"/>
  </sheets>
  <definedNames>
    <definedName name="_xlnm._FilterDatabase" localSheetId="5" hidden="1">PHCouncil!$B$3:$J$3</definedName>
    <definedName name="_xlnm.Print_Area" localSheetId="0">AlgCouncil!$A$1:$G$6</definedName>
    <definedName name="_xlnm.Print_Area" localSheetId="1">AlgRecall!$A$1:$E$6</definedName>
    <definedName name="_xlnm.Print_Area" localSheetId="13">EmmV_Clk!$A$1:$C$5</definedName>
    <definedName name="_xlnm.Print_Area" localSheetId="15">EmmV_Council!$A$1:$D$5</definedName>
    <definedName name="_xlnm.Print_Area" localSheetId="12">EmmV_Pres!$A$1:$C$5</definedName>
    <definedName name="_xlnm.Print_Area" localSheetId="14">EmmV_Treas!$A$1:$C$5</definedName>
    <definedName name="_xlnm.Print_Area" localSheetId="2">MCMayor!$A$1:$C$6</definedName>
    <definedName name="_xlnm.Print_Area" localSheetId="4">PHMayor!$A$1:$F$24</definedName>
    <definedName name="_xlnm.Print_Area" localSheetId="7">SC_W1!$A$1:$D$6</definedName>
    <definedName name="_xlnm.Print_Area" localSheetId="8">SC_W2!$A$1:$D$6</definedName>
    <definedName name="_xlnm.Print_Area" localSheetId="9">SC_W3!$A$1:$E$6</definedName>
    <definedName name="_xlnm.Print_Area" localSheetId="6">SCMayor!$A$1:$D$10</definedName>
    <definedName name="_xlnm.Print_Titles" localSheetId="0">AlgCouncil!$1:$3</definedName>
    <definedName name="_xlnm.Print_Titles" localSheetId="1">AlgRecall!$1:$3</definedName>
    <definedName name="_xlnm.Print_Titles" localSheetId="11">CapacV_Council!$1:$3</definedName>
    <definedName name="_xlnm.Print_Titles" localSheetId="10">CapacV_Pres!$1:$3</definedName>
    <definedName name="_xlnm.Print_Titles" localSheetId="13">EmmV_Clk!$1:$3</definedName>
    <definedName name="_xlnm.Print_Titles" localSheetId="15">EmmV_Council!$1:$3</definedName>
    <definedName name="_xlnm.Print_Titles" localSheetId="12">EmmV_Pres!$1:$3</definedName>
    <definedName name="_xlnm.Print_Titles" localSheetId="14">EmmV_Treas!$1:$3</definedName>
    <definedName name="_xlnm.Print_Titles" localSheetId="3">'MC Comm'!$1:$3</definedName>
    <definedName name="_xlnm.Print_Titles" localSheetId="2">MCMayor!$1:$3</definedName>
    <definedName name="_xlnm.Print_Titles" localSheetId="5">PHCouncil!$1:$3</definedName>
    <definedName name="_xlnm.Print_Titles" localSheetId="4">PHMayor!$1:$3</definedName>
    <definedName name="_xlnm.Print_Titles" localSheetId="7">SC_W1!$1:$3</definedName>
    <definedName name="_xlnm.Print_Titles" localSheetId="8">SC_W2!$1:$3</definedName>
    <definedName name="_xlnm.Print_Titles" localSheetId="9">SC_W3!$1:$3</definedName>
    <definedName name="_xlnm.Print_Titles" localSheetId="6">SCMayor!$1:$3</definedName>
  </definedNames>
  <calcPr calcId="145621"/>
</workbook>
</file>

<file path=xl/calcChain.xml><?xml version="1.0" encoding="utf-8"?>
<calcChain xmlns="http://schemas.openxmlformats.org/spreadsheetml/2006/main">
  <c r="D6" i="75" l="1"/>
  <c r="C6" i="75"/>
  <c r="B6" i="75"/>
  <c r="E6" i="75" s="1"/>
  <c r="E5" i="75"/>
  <c r="E4" i="75"/>
  <c r="C5" i="63" l="1"/>
  <c r="D4" i="63"/>
  <c r="G5" i="69"/>
  <c r="G4" i="69"/>
  <c r="C5" i="68" l="1"/>
  <c r="D5" i="68"/>
  <c r="D4" i="68"/>
  <c r="B5" i="68"/>
  <c r="C6" i="66" l="1"/>
  <c r="D6" i="66"/>
  <c r="E6" i="66"/>
  <c r="F6" i="66"/>
  <c r="G6" i="66"/>
  <c r="H5" i="66"/>
  <c r="H6" i="66"/>
  <c r="H4" i="66"/>
  <c r="G5" i="36"/>
  <c r="G6" i="36"/>
  <c r="G4" i="36"/>
  <c r="D6" i="36"/>
  <c r="C24" i="70" l="1"/>
  <c r="F24" i="70" s="1"/>
  <c r="D24" i="70"/>
  <c r="E24" i="70"/>
  <c r="B24" i="70"/>
  <c r="D24" i="71"/>
  <c r="E24" i="71"/>
  <c r="F24" i="71"/>
  <c r="G24" i="71"/>
  <c r="H24" i="71"/>
  <c r="I24" i="71"/>
  <c r="C24" i="71"/>
  <c r="B24" i="71"/>
  <c r="F6" i="36" l="1"/>
  <c r="C6" i="36"/>
  <c r="B6" i="36"/>
  <c r="E6" i="36"/>
  <c r="E4" i="37"/>
  <c r="E5" i="37"/>
  <c r="C6" i="37"/>
  <c r="B6" i="37"/>
  <c r="D6" i="37"/>
  <c r="E6" i="37"/>
  <c r="C4" i="60"/>
  <c r="B5" i="60"/>
  <c r="C5" i="60"/>
  <c r="C4" i="61"/>
  <c r="B5" i="61"/>
  <c r="C5" i="61"/>
  <c r="C4" i="62"/>
  <c r="B5" i="62"/>
  <c r="C5" i="62"/>
  <c r="B5" i="63"/>
  <c r="D5" i="63" s="1"/>
  <c r="C4" i="65"/>
  <c r="C5" i="65"/>
  <c r="B6" i="65"/>
  <c r="C6" i="65"/>
  <c r="B6" i="66"/>
  <c r="D5" i="69"/>
  <c r="B5" i="69"/>
  <c r="E5" i="69"/>
  <c r="C5" i="69"/>
  <c r="F5" i="69"/>
  <c r="F4" i="70"/>
  <c r="F22" i="70"/>
  <c r="F23" i="70"/>
  <c r="F5" i="70"/>
  <c r="F6" i="70"/>
  <c r="F7" i="70"/>
  <c r="F8" i="70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J4" i="71"/>
  <c r="J22" i="71"/>
  <c r="J23" i="71"/>
  <c r="J5" i="71"/>
  <c r="J6" i="71"/>
  <c r="J7" i="71"/>
  <c r="J8" i="71"/>
  <c r="J9" i="71"/>
  <c r="J10" i="71"/>
  <c r="J11" i="71"/>
  <c r="J12" i="71"/>
  <c r="J13" i="71"/>
  <c r="J14" i="71"/>
  <c r="J15" i="71"/>
  <c r="J16" i="71"/>
  <c r="J17" i="71"/>
  <c r="J18" i="71"/>
  <c r="J19" i="71"/>
  <c r="J20" i="71"/>
  <c r="J21" i="71"/>
  <c r="J24" i="71"/>
  <c r="D4" i="72"/>
  <c r="D5" i="72"/>
  <c r="D6" i="72"/>
  <c r="D7" i="72"/>
  <c r="D8" i="72"/>
  <c r="D9" i="72"/>
  <c r="B10" i="72"/>
  <c r="C10" i="72"/>
  <c r="D10" i="72"/>
  <c r="D4" i="73"/>
  <c r="D5" i="73"/>
  <c r="B6" i="73"/>
  <c r="C6" i="73"/>
  <c r="D6" i="73"/>
  <c r="D4" i="74"/>
  <c r="D5" i="74"/>
  <c r="B6" i="74"/>
  <c r="C6" i="74"/>
  <c r="D6" i="74"/>
</calcChain>
</file>

<file path=xl/sharedStrings.xml><?xml version="1.0" encoding="utf-8"?>
<sst xmlns="http://schemas.openxmlformats.org/spreadsheetml/2006/main" count="226" uniqueCount="102">
  <si>
    <t>Election:</t>
  </si>
  <si>
    <t>November 2018</t>
  </si>
  <si>
    <t>Contest:</t>
  </si>
  <si>
    <t>Algonac City  Precinct 1</t>
  </si>
  <si>
    <t>Algonac City  Precinct 2</t>
  </si>
  <si>
    <t>Emmett Township  Precinct 1</t>
  </si>
  <si>
    <t>Marine City  Precinct 1</t>
  </si>
  <si>
    <t>Marine City  Precinct 2</t>
  </si>
  <si>
    <t>Mussey Township  Precinct 1</t>
  </si>
  <si>
    <t>Port Huron City  Precinct 1</t>
  </si>
  <si>
    <t>Port Huron City  Precinct  10</t>
  </si>
  <si>
    <t>Port Huron City  Precinct  10 AV</t>
  </si>
  <si>
    <t>Port Huron City Precinct 1 AV</t>
  </si>
  <si>
    <t>Port Huron City  Precinct 2</t>
  </si>
  <si>
    <t>Port Huron City Precinct 2 AV</t>
  </si>
  <si>
    <t>Port Huron City  Precinct 3</t>
  </si>
  <si>
    <t>Port Huron City  Precinct 3 AV</t>
  </si>
  <si>
    <t>Port Huron City  Precinct 4</t>
  </si>
  <si>
    <t>Port Huron City  Precinct 4 AV</t>
  </si>
  <si>
    <t>Port Huron City  Precinct 5</t>
  </si>
  <si>
    <t>Port Huron City  Precinct 5 AV</t>
  </si>
  <si>
    <t>Port Huron City  Precinct 6</t>
  </si>
  <si>
    <t>Port Huron City  Precinct 6 AV</t>
  </si>
  <si>
    <t>Port Huron City  Precinct 7</t>
  </si>
  <si>
    <t>Port Huron City  Precinct 7 AV</t>
  </si>
  <si>
    <t>Port Huron City  Precinct 8</t>
  </si>
  <si>
    <t>Port Huron City  Precinct 8 AV</t>
  </si>
  <si>
    <t>Port Huron City  Precinct 9</t>
  </si>
  <si>
    <t>Port Huron City  Precinct 9 AV</t>
  </si>
  <si>
    <t>St. Clair City  Precinct 1</t>
  </si>
  <si>
    <t>St. Clair City  Precinct 1 AV</t>
  </si>
  <si>
    <t>St. Clair City  Precinct 2</t>
  </si>
  <si>
    <t>St. Clair City  Precinct 2 AV</t>
  </si>
  <si>
    <t>St. Clair City  Precinct 3</t>
  </si>
  <si>
    <t>St. Clair City  Precinct 3 AV</t>
  </si>
  <si>
    <t>Option Totals:</t>
  </si>
  <si>
    <t>Jacob
Skarbek</t>
  </si>
  <si>
    <t>Mark A.
Thompson</t>
  </si>
  <si>
    <t>Rocky
Gillis</t>
  </si>
  <si>
    <t>Ronald E.
Davey  Jr.</t>
  </si>
  <si>
    <t>Terry Isaacs
Stoneburner</t>
  </si>
  <si>
    <t>Bruce
Lawrence</t>
  </si>
  <si>
    <t>Debra
Hlubic</t>
  </si>
  <si>
    <t>Lynne Cline
Mandeville</t>
  </si>
  <si>
    <t>Mary
Klug</t>
  </si>
  <si>
    <t>Patricia
Weyhrauch</t>
  </si>
  <si>
    <t>Charles E.
Seigneurie</t>
  </si>
  <si>
    <t>Cheryl
Vercammen</t>
  </si>
  <si>
    <t>Jacob D.
Bryson</t>
  </si>
  <si>
    <t>Michael R.
Hilferink</t>
  </si>
  <si>
    <t>Raymond
Meli</t>
  </si>
  <si>
    <t>Wendy
Kellehan</t>
  </si>
  <si>
    <t>Garth
Gurnsey</t>
  </si>
  <si>
    <t>Pauline M.
Repp</t>
  </si>
  <si>
    <t>Tray L.
Smith</t>
  </si>
  <si>
    <t>Scott Richard
Worden</t>
  </si>
  <si>
    <t>Anita R.
Ashford</t>
  </si>
  <si>
    <t>Lisa
Beedon</t>
  </si>
  <si>
    <t>Jon
Hardman</t>
  </si>
  <si>
    <t>Teri
Lamb</t>
  </si>
  <si>
    <t>Bob
Mosurak</t>
  </si>
  <si>
    <t>Arthur
Payne</t>
  </si>
  <si>
    <t>Jeff
Pemberton</t>
  </si>
  <si>
    <t>Marissa M.
Williams</t>
  </si>
  <si>
    <t>Municipality
Totals</t>
  </si>
  <si>
    <t>Options</t>
  </si>
  <si>
    <t>Helen
Meldrum</t>
  </si>
  <si>
    <t>Eileen M.
Tesch</t>
  </si>
  <si>
    <t>Lori
Warner</t>
  </si>
  <si>
    <t>Dave
Vandenbossche</t>
  </si>
  <si>
    <t>Bill
Cedar  Jr.</t>
  </si>
  <si>
    <t>Katherine
Huffmaster</t>
  </si>
  <si>
    <t>Ed
Kindsvater  Jr.</t>
  </si>
  <si>
    <t>Mitchell J.
Kuffa  III</t>
  </si>
  <si>
    <t>Mike
LaPorte</t>
  </si>
  <si>
    <t>Thomas R.
McCartney</t>
  </si>
  <si>
    <t>Bill
Klieman</t>
  </si>
  <si>
    <t>Steven
Ellery</t>
  </si>
  <si>
    <t>Jon Arvid
Watt</t>
  </si>
  <si>
    <t>John T.
Grzyb</t>
  </si>
  <si>
    <t>Rebekah Lynne
Flores (WI)</t>
  </si>
  <si>
    <t>Richard
Pierce</t>
  </si>
  <si>
    <t>Kathleen
Keith-Pratt</t>
  </si>
  <si>
    <t>Brenda S.
Cowhy</t>
  </si>
  <si>
    <t>Joan
Bowen (WI)</t>
  </si>
  <si>
    <t>Dennis
Pierce (WI)</t>
  </si>
  <si>
    <t>Village of Capac Council Member (Elect 3)</t>
  </si>
  <si>
    <t>Algonac City Council Member (Elect 3)</t>
  </si>
  <si>
    <t>Algonac City Council Member - Recall (Elect 1)</t>
  </si>
  <si>
    <t>Marine City Mayor (Elect 1)</t>
  </si>
  <si>
    <t>Marine City City Commissioner (Elect 3)</t>
  </si>
  <si>
    <t>Port Huron City Mayor (Elect 1)</t>
  </si>
  <si>
    <t>Port Huron City Council Member (Elect 3)</t>
  </si>
  <si>
    <t>St. Clair City Mayor (Elect 1)</t>
  </si>
  <si>
    <t>City of St. Clair Ward 1 Council Member (Elect 2)</t>
  </si>
  <si>
    <t>City of St. Clair Ward 2 Council Member (Elect 2)</t>
  </si>
  <si>
    <t>City of St. Clair Ward 3 Council Member (Elect 2)</t>
  </si>
  <si>
    <t>Village of Capac President (Elect 1)</t>
  </si>
  <si>
    <t>Village of Emmett President (Elect 1)</t>
  </si>
  <si>
    <t>Village of Emmett Clerk (Elect 1)</t>
  </si>
  <si>
    <t>Village of Emmett Treasurer (Elect 1)</t>
  </si>
  <si>
    <t>Village of Emmett Council Member (Elect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</si>
</sst>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22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/>
    </xf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ill="1" applyAlignment="1" applyProtection="1"/>
    <xf numFmtId="0" fontId="3" fillId="2" borderId="0" xfId="0" applyFont="1" applyFill="1" applyAlignment="1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3" fillId="2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3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showRuler="0" zoomScaleNormal="100" zoomScaleSheetLayoutView="100" workbookViewId="0">
      <selection activeCell="B3" sqref="B3"/>
    </sheetView>
  </sheetViews>
  <sheetFormatPr defaultRowHeight="14.4" x14ac:dyDescent="0.3"/>
  <cols>
    <col min="1" max="1" width="20.109375" bestFit="1" customWidth="1"/>
    <col min="2" max="5" width="11" customWidth="1"/>
    <col min="6" max="7" width="11" style="6" customWidth="1"/>
    <col min="8" max="8" width="11" bestFit="1" customWidth="1"/>
    <col min="9" max="9" width="11" style="6" customWidth="1"/>
    <col min="10" max="10" width="10.88671875" bestFit="1" customWidth="1"/>
  </cols>
  <sheetData>
    <row r="1" spans="1:10" x14ac:dyDescent="0.3">
      <c r="A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</row>
    <row r="2" spans="1:10" x14ac:dyDescent="0.3">
      <c r="A2" t="s">
        <v>2</v>
      </c>
      <c r="B2" s="17" t="s">
        <v>87</v>
      </c>
      <c r="C2" s="17"/>
      <c r="D2" s="17"/>
      <c r="E2" s="17"/>
      <c r="F2" s="17"/>
      <c r="G2" s="17"/>
      <c r="H2" s="12"/>
      <c r="I2" s="12"/>
      <c r="J2" s="12"/>
    </row>
    <row r="3" spans="1:10" ht="28.8" x14ac:dyDescent="0.3">
      <c r="A3" s="5" t="s">
        <v>65</v>
      </c>
      <c r="B3" s="2" t="s">
        <v>39</v>
      </c>
      <c r="C3" s="2" t="s">
        <v>38</v>
      </c>
      <c r="D3" s="2" t="s">
        <v>36</v>
      </c>
      <c r="E3" s="2" t="s">
        <v>40</v>
      </c>
      <c r="F3" s="2" t="s">
        <v>37</v>
      </c>
      <c r="G3" s="2" t="s">
        <v>64</v>
      </c>
    </row>
    <row r="4" spans="1:10" x14ac:dyDescent="0.3">
      <c r="A4" t="s">
        <v>3</v>
      </c>
      <c r="B4">
        <v>233</v>
      </c>
      <c r="C4">
        <v>477</v>
      </c>
      <c r="D4">
        <v>373</v>
      </c>
      <c r="E4">
        <v>391</v>
      </c>
      <c r="F4">
        <v>308</v>
      </c>
      <c r="G4">
        <f>SUM(B4:F4)</f>
        <v>1782</v>
      </c>
    </row>
    <row r="5" spans="1:10" x14ac:dyDescent="0.3">
      <c r="A5" t="s">
        <v>4</v>
      </c>
      <c r="B5">
        <v>224</v>
      </c>
      <c r="C5">
        <v>453</v>
      </c>
      <c r="D5">
        <v>460</v>
      </c>
      <c r="E5">
        <v>356</v>
      </c>
      <c r="F5">
        <v>310</v>
      </c>
      <c r="G5" s="6">
        <f t="shared" ref="G5:G6" si="0">SUM(B5:F5)</f>
        <v>1803</v>
      </c>
    </row>
    <row r="6" spans="1:10" x14ac:dyDescent="0.3">
      <c r="A6" s="5" t="s">
        <v>35</v>
      </c>
      <c r="B6">
        <f>SUM(B4:B5)</f>
        <v>457</v>
      </c>
      <c r="C6" s="10">
        <f>SUM(C4:C5)</f>
        <v>930</v>
      </c>
      <c r="D6" s="10">
        <f>SUM(D4:D5)</f>
        <v>833</v>
      </c>
      <c r="E6" s="10">
        <f>SUM(E4:E5)</f>
        <v>747</v>
      </c>
      <c r="F6">
        <f>SUM(F4:F5)</f>
        <v>618</v>
      </c>
      <c r="G6" s="6">
        <f t="shared" si="0"/>
        <v>3585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J1"/>
    <mergeCell ref="B2:G2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Ruler="0" zoomScaleNormal="100" zoomScaleSheetLayoutView="100" workbookViewId="0">
      <selection activeCell="I16" sqref="I16"/>
    </sheetView>
  </sheetViews>
  <sheetFormatPr defaultRowHeight="14.4" x14ac:dyDescent="0.3"/>
  <cols>
    <col min="1" max="1" width="22.6640625" bestFit="1" customWidth="1"/>
    <col min="2" max="2" width="12.21875" customWidth="1"/>
    <col min="3" max="3" width="12.21875" style="6" customWidth="1"/>
    <col min="4" max="4" width="12.21875" style="14" customWidth="1"/>
    <col min="5" max="5" width="12.21875" customWidth="1"/>
    <col min="6" max="7" width="9.109375" customWidth="1"/>
  </cols>
  <sheetData>
    <row r="1" spans="1:7" x14ac:dyDescent="0.3">
      <c r="A1" t="s">
        <v>0</v>
      </c>
      <c r="B1" s="18" t="s">
        <v>1</v>
      </c>
      <c r="C1" s="18"/>
      <c r="D1" s="18"/>
      <c r="E1" s="18"/>
      <c r="F1" s="12"/>
      <c r="G1" s="12"/>
    </row>
    <row r="2" spans="1:7" x14ac:dyDescent="0.3">
      <c r="A2" t="s">
        <v>2</v>
      </c>
      <c r="B2" s="17" t="s">
        <v>96</v>
      </c>
      <c r="C2" s="17"/>
      <c r="D2" s="17"/>
      <c r="E2" s="17"/>
      <c r="F2" s="12"/>
      <c r="G2" s="12"/>
    </row>
    <row r="3" spans="1:7" ht="28.8" x14ac:dyDescent="0.3">
      <c r="A3" s="5" t="s">
        <v>65</v>
      </c>
      <c r="B3" s="8" t="s">
        <v>77</v>
      </c>
      <c r="C3" s="8" t="s">
        <v>76</v>
      </c>
      <c r="D3" s="8" t="s">
        <v>78</v>
      </c>
      <c r="E3" s="2" t="s">
        <v>64</v>
      </c>
    </row>
    <row r="4" spans="1:7" x14ac:dyDescent="0.3">
      <c r="A4" t="s">
        <v>33</v>
      </c>
      <c r="B4" s="14">
        <v>269</v>
      </c>
      <c r="C4" s="14">
        <v>252</v>
      </c>
      <c r="D4" s="14">
        <v>278</v>
      </c>
      <c r="E4" s="14">
        <f>SUM(A4:D4)</f>
        <v>799</v>
      </c>
    </row>
    <row r="5" spans="1:7" x14ac:dyDescent="0.3">
      <c r="A5" t="s">
        <v>34</v>
      </c>
      <c r="B5" s="14">
        <v>101</v>
      </c>
      <c r="C5" s="14">
        <v>85</v>
      </c>
      <c r="D5" s="14">
        <v>107</v>
      </c>
      <c r="E5" s="14">
        <f t="shared" ref="E5:E6" si="0">SUM(A5:D5)</f>
        <v>293</v>
      </c>
    </row>
    <row r="6" spans="1:7" x14ac:dyDescent="0.3">
      <c r="A6" s="5" t="s">
        <v>35</v>
      </c>
      <c r="B6" s="10">
        <f t="shared" ref="B6" si="1">SUM(B4:B5)</f>
        <v>370</v>
      </c>
      <c r="C6" s="14">
        <f>SUM(C4:C5)</f>
        <v>337</v>
      </c>
      <c r="D6" s="10">
        <f t="shared" ref="D6" si="2">SUM(D4:D5)</f>
        <v>385</v>
      </c>
      <c r="E6" s="14">
        <f t="shared" si="0"/>
        <v>1092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2:E2"/>
    <mergeCell ref="B1:E1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Ruler="0" zoomScaleNormal="100" zoomScaleSheetLayoutView="100" workbookViewId="0">
      <selection activeCell="F4" sqref="F4"/>
    </sheetView>
  </sheetViews>
  <sheetFormatPr defaultRowHeight="14.4" x14ac:dyDescent="0.3"/>
  <cols>
    <col min="1" max="1" width="24.5546875" bestFit="1" customWidth="1"/>
    <col min="2" max="2" width="16.109375" customWidth="1"/>
    <col min="3" max="3" width="16.109375" style="6" customWidth="1"/>
    <col min="4" max="4" width="16.109375" customWidth="1"/>
  </cols>
  <sheetData>
    <row r="1" spans="1:6" x14ac:dyDescent="0.3">
      <c r="A1" s="6" t="s">
        <v>0</v>
      </c>
      <c r="B1" s="16" t="s">
        <v>1</v>
      </c>
      <c r="C1" s="16"/>
      <c r="D1" s="16"/>
    </row>
    <row r="2" spans="1:6" x14ac:dyDescent="0.3">
      <c r="A2" s="6" t="s">
        <v>2</v>
      </c>
      <c r="B2" s="19" t="s">
        <v>97</v>
      </c>
      <c r="C2" s="19"/>
      <c r="D2" s="19"/>
    </row>
    <row r="3" spans="1:6" ht="28.8" x14ac:dyDescent="0.3">
      <c r="A3" s="5" t="s">
        <v>65</v>
      </c>
      <c r="B3" s="8" t="s">
        <v>79</v>
      </c>
      <c r="C3" s="8" t="s">
        <v>80</v>
      </c>
      <c r="D3" s="8" t="s">
        <v>64</v>
      </c>
    </row>
    <row r="4" spans="1:6" x14ac:dyDescent="0.3">
      <c r="A4" s="6" t="s">
        <v>8</v>
      </c>
      <c r="B4" s="6">
        <v>437</v>
      </c>
      <c r="C4" s="6">
        <v>67</v>
      </c>
      <c r="D4" s="6">
        <f>SUM(B4:C4)</f>
        <v>504</v>
      </c>
      <c r="F4" s="15"/>
    </row>
    <row r="5" spans="1:6" x14ac:dyDescent="0.3">
      <c r="A5" s="5" t="s">
        <v>35</v>
      </c>
      <c r="B5" s="10">
        <f>SUM(B4:B4)</f>
        <v>437</v>
      </c>
      <c r="C5" s="6">
        <f>SUM(C4:C4)</f>
        <v>67</v>
      </c>
      <c r="D5" s="6">
        <f>SUM(B5:C5)</f>
        <v>504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D1"/>
    <mergeCell ref="B2:D2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Ruler="0" zoomScaleNormal="100" zoomScaleSheetLayoutView="100" workbookViewId="0">
      <selection activeCell="A7" sqref="A7"/>
    </sheetView>
  </sheetViews>
  <sheetFormatPr defaultRowHeight="14.4" x14ac:dyDescent="0.3"/>
  <cols>
    <col min="1" max="1" width="24.5546875" bestFit="1" customWidth="1"/>
    <col min="2" max="3" width="11" customWidth="1"/>
    <col min="4" max="5" width="11" style="7" customWidth="1"/>
    <col min="6" max="6" width="11" customWidth="1"/>
    <col min="7" max="7" width="10.88671875" bestFit="1" customWidth="1"/>
  </cols>
  <sheetData>
    <row r="1" spans="1:7" x14ac:dyDescent="0.3">
      <c r="A1" t="s">
        <v>0</v>
      </c>
      <c r="B1" s="16" t="s">
        <v>1</v>
      </c>
      <c r="C1" s="16"/>
      <c r="D1" s="16"/>
      <c r="E1" s="16"/>
      <c r="F1" s="16"/>
      <c r="G1" s="16"/>
    </row>
    <row r="2" spans="1:7" x14ac:dyDescent="0.3">
      <c r="A2" t="s">
        <v>2</v>
      </c>
      <c r="B2" s="19" t="s">
        <v>86</v>
      </c>
      <c r="C2" s="19"/>
      <c r="D2" s="19"/>
      <c r="E2" s="19"/>
      <c r="F2" s="19"/>
      <c r="G2" s="19"/>
    </row>
    <row r="3" spans="1:7" ht="28.8" x14ac:dyDescent="0.3">
      <c r="A3" s="5" t="s">
        <v>65</v>
      </c>
      <c r="B3" s="2" t="s">
        <v>42</v>
      </c>
      <c r="C3" s="2" t="s">
        <v>44</v>
      </c>
      <c r="D3" s="2" t="s">
        <v>41</v>
      </c>
      <c r="E3" s="2" t="s">
        <v>43</v>
      </c>
      <c r="F3" s="2" t="s">
        <v>45</v>
      </c>
      <c r="G3" s="2" t="s">
        <v>64</v>
      </c>
    </row>
    <row r="4" spans="1:7" x14ac:dyDescent="0.3">
      <c r="A4" t="s">
        <v>8</v>
      </c>
      <c r="B4">
        <v>378</v>
      </c>
      <c r="C4">
        <v>325</v>
      </c>
      <c r="D4">
        <v>270</v>
      </c>
      <c r="E4">
        <v>237</v>
      </c>
      <c r="F4">
        <v>191</v>
      </c>
      <c r="G4">
        <f>SUM(B4:F4)</f>
        <v>1401</v>
      </c>
    </row>
    <row r="5" spans="1:7" x14ac:dyDescent="0.3">
      <c r="A5" s="5" t="s">
        <v>35</v>
      </c>
      <c r="B5" s="10">
        <f>SUM(B4:B4)</f>
        <v>378</v>
      </c>
      <c r="C5" s="10">
        <f>SUM(C4:C4)</f>
        <v>325</v>
      </c>
      <c r="D5" s="10">
        <f>SUM(D4:D4)</f>
        <v>270</v>
      </c>
      <c r="E5">
        <f>SUM(E4:E4)</f>
        <v>237</v>
      </c>
      <c r="F5">
        <f>SUM(F4:F4)</f>
        <v>191</v>
      </c>
      <c r="G5">
        <f>SUM(B5:F5)</f>
        <v>1401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G1"/>
    <mergeCell ref="B2:G2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Ruler="0" zoomScaleNormal="100" zoomScaleSheetLayoutView="100" workbookViewId="0">
      <selection activeCell="B9" sqref="B9"/>
    </sheetView>
  </sheetViews>
  <sheetFormatPr defaultRowHeight="14.4" x14ac:dyDescent="0.3"/>
  <cols>
    <col min="1" max="1" width="24.88671875" bestFit="1" customWidth="1"/>
    <col min="2" max="3" width="15.44140625" customWidth="1"/>
    <col min="4" max="7" width="9.109375" customWidth="1"/>
  </cols>
  <sheetData>
    <row r="1" spans="1:7" x14ac:dyDescent="0.3">
      <c r="A1" t="s">
        <v>0</v>
      </c>
      <c r="B1" s="16" t="s">
        <v>1</v>
      </c>
      <c r="C1" s="16"/>
      <c r="D1" s="16"/>
      <c r="E1" s="16"/>
      <c r="F1" s="16"/>
      <c r="G1" s="16"/>
    </row>
    <row r="2" spans="1:7" x14ac:dyDescent="0.3">
      <c r="A2" t="s">
        <v>2</v>
      </c>
      <c r="B2" s="17" t="s">
        <v>98</v>
      </c>
      <c r="C2" s="17"/>
      <c r="D2" s="9"/>
      <c r="E2" s="9"/>
      <c r="F2" s="9"/>
      <c r="G2" s="9"/>
    </row>
    <row r="3" spans="1:7" ht="28.8" x14ac:dyDescent="0.3">
      <c r="A3" s="5" t="s">
        <v>65</v>
      </c>
      <c r="B3" s="8" t="s">
        <v>81</v>
      </c>
      <c r="C3" s="2" t="s">
        <v>64</v>
      </c>
    </row>
    <row r="4" spans="1:7" x14ac:dyDescent="0.3">
      <c r="A4" t="s">
        <v>5</v>
      </c>
      <c r="B4">
        <v>85</v>
      </c>
      <c r="C4">
        <f>SUM(B4:B4)</f>
        <v>85</v>
      </c>
    </row>
    <row r="5" spans="1:7" x14ac:dyDescent="0.3">
      <c r="A5" s="5" t="s">
        <v>35</v>
      </c>
      <c r="B5" s="10">
        <f>SUM(B4:B4)</f>
        <v>85</v>
      </c>
      <c r="C5">
        <f>SUM(B5:B5)</f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G1"/>
    <mergeCell ref="B2:C2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Ruler="0" zoomScaleNormal="100" zoomScaleSheetLayoutView="100" workbookViewId="0">
      <selection activeCell="B3" sqref="B3"/>
    </sheetView>
  </sheetViews>
  <sheetFormatPr defaultRowHeight="14.4" x14ac:dyDescent="0.3"/>
  <cols>
    <col min="1" max="1" width="24.88671875" bestFit="1" customWidth="1"/>
    <col min="2" max="3" width="13.6640625" customWidth="1"/>
    <col min="4" max="7" width="9.109375" customWidth="1"/>
  </cols>
  <sheetData>
    <row r="1" spans="1:7" x14ac:dyDescent="0.3">
      <c r="A1" t="s">
        <v>0</v>
      </c>
      <c r="B1" s="16" t="s">
        <v>1</v>
      </c>
      <c r="C1" s="16"/>
      <c r="D1" s="16"/>
      <c r="E1" s="16"/>
      <c r="F1" s="16"/>
      <c r="G1" s="16"/>
    </row>
    <row r="2" spans="1:7" x14ac:dyDescent="0.3">
      <c r="A2" t="s">
        <v>2</v>
      </c>
      <c r="B2" s="17" t="s">
        <v>99</v>
      </c>
      <c r="C2" s="17"/>
      <c r="D2" s="12"/>
      <c r="E2" s="12"/>
      <c r="F2" s="12"/>
      <c r="G2" s="12"/>
    </row>
    <row r="3" spans="1:7" ht="28.8" x14ac:dyDescent="0.3">
      <c r="A3" s="5" t="s">
        <v>65</v>
      </c>
      <c r="B3" s="8" t="s">
        <v>82</v>
      </c>
      <c r="C3" s="2" t="s">
        <v>64</v>
      </c>
    </row>
    <row r="4" spans="1:7" x14ac:dyDescent="0.3">
      <c r="A4" t="s">
        <v>5</v>
      </c>
      <c r="B4">
        <v>83</v>
      </c>
      <c r="C4">
        <f>SUM(B4:B4)</f>
        <v>83</v>
      </c>
    </row>
    <row r="5" spans="1:7" x14ac:dyDescent="0.3">
      <c r="A5" s="5" t="s">
        <v>35</v>
      </c>
      <c r="B5" s="10">
        <f>SUM(B4:B4)</f>
        <v>83</v>
      </c>
      <c r="C5">
        <f>SUM(B5:B5)</f>
        <v>83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G1"/>
    <mergeCell ref="B2:C2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Ruler="0" zoomScaleNormal="100" zoomScaleSheetLayoutView="100" workbookViewId="0">
      <selection activeCell="B9" sqref="B9"/>
    </sheetView>
  </sheetViews>
  <sheetFormatPr defaultRowHeight="14.4" x14ac:dyDescent="0.3"/>
  <cols>
    <col min="1" max="1" width="24.88671875" bestFit="1" customWidth="1"/>
    <col min="2" max="3" width="16.109375" customWidth="1"/>
    <col min="4" max="7" width="9.109375" customWidth="1"/>
  </cols>
  <sheetData>
    <row r="1" spans="1:7" x14ac:dyDescent="0.3">
      <c r="A1" t="s">
        <v>0</v>
      </c>
      <c r="B1" s="16" t="s">
        <v>1</v>
      </c>
      <c r="C1" s="16"/>
      <c r="D1" s="16"/>
      <c r="E1" s="16"/>
      <c r="F1" s="16"/>
      <c r="G1" s="16"/>
    </row>
    <row r="2" spans="1:7" x14ac:dyDescent="0.3">
      <c r="A2" t="s">
        <v>2</v>
      </c>
      <c r="B2" s="17" t="s">
        <v>100</v>
      </c>
      <c r="C2" s="17"/>
      <c r="D2" s="12"/>
      <c r="E2" s="12"/>
      <c r="F2" s="12"/>
      <c r="G2" s="12"/>
    </row>
    <row r="3" spans="1:7" ht="28.8" x14ac:dyDescent="0.3">
      <c r="A3" s="5" t="s">
        <v>65</v>
      </c>
      <c r="B3" s="8" t="s">
        <v>83</v>
      </c>
      <c r="C3" s="2" t="s">
        <v>64</v>
      </c>
    </row>
    <row r="4" spans="1:7" x14ac:dyDescent="0.3">
      <c r="A4" t="s">
        <v>5</v>
      </c>
      <c r="B4">
        <v>85</v>
      </c>
      <c r="C4">
        <f>SUM(B4:B4)</f>
        <v>85</v>
      </c>
    </row>
    <row r="5" spans="1:7" x14ac:dyDescent="0.3">
      <c r="A5" s="5" t="s">
        <v>35</v>
      </c>
      <c r="B5" s="10">
        <f>SUM(B4:B4)</f>
        <v>85</v>
      </c>
      <c r="C5">
        <f>SUM(B5:B5)</f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G1"/>
    <mergeCell ref="B2:C2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Ruler="0" zoomScaleNormal="100" zoomScaleSheetLayoutView="100" workbookViewId="0">
      <selection activeCell="G21" sqref="G21"/>
    </sheetView>
  </sheetViews>
  <sheetFormatPr defaultRowHeight="14.4" x14ac:dyDescent="0.3"/>
  <cols>
    <col min="1" max="1" width="24.88671875" bestFit="1" customWidth="1"/>
    <col min="2" max="2" width="13" customWidth="1"/>
    <col min="3" max="3" width="13" style="7" customWidth="1"/>
    <col min="4" max="4" width="13" customWidth="1"/>
    <col min="5" max="8" width="9.109375" customWidth="1"/>
  </cols>
  <sheetData>
    <row r="1" spans="1:8" x14ac:dyDescent="0.3">
      <c r="A1" t="s">
        <v>0</v>
      </c>
      <c r="B1" s="16" t="s">
        <v>1</v>
      </c>
      <c r="C1" s="16"/>
      <c r="D1" s="16"/>
      <c r="E1" s="16"/>
      <c r="F1" s="16"/>
      <c r="G1" s="16"/>
      <c r="H1" s="16"/>
    </row>
    <row r="2" spans="1:8" x14ac:dyDescent="0.3">
      <c r="A2" t="s">
        <v>2</v>
      </c>
      <c r="B2" s="17" t="s">
        <v>101</v>
      </c>
      <c r="C2" s="17"/>
      <c r="D2" s="17"/>
      <c r="E2" s="12"/>
      <c r="F2" s="12"/>
      <c r="G2" s="12"/>
      <c r="H2" s="12"/>
    </row>
    <row r="3" spans="1:8" ht="28.8" x14ac:dyDescent="0.3">
      <c r="A3" s="5" t="s">
        <v>65</v>
      </c>
      <c r="B3" s="8" t="s">
        <v>84</v>
      </c>
      <c r="C3" s="8" t="s">
        <v>85</v>
      </c>
      <c r="D3" s="2" t="s">
        <v>64</v>
      </c>
    </row>
    <row r="4" spans="1:8" x14ac:dyDescent="0.3">
      <c r="A4" t="s">
        <v>5</v>
      </c>
      <c r="B4">
        <v>6</v>
      </c>
      <c r="C4" s="7">
        <v>7</v>
      </c>
      <c r="D4">
        <f>SUM(B4:C4)</f>
        <v>13</v>
      </c>
    </row>
    <row r="5" spans="1:8" x14ac:dyDescent="0.3">
      <c r="A5" s="5" t="s">
        <v>35</v>
      </c>
      <c r="B5" s="10">
        <f>SUM(B4:B4)</f>
        <v>6</v>
      </c>
      <c r="C5" s="10">
        <f>SUM(C4:C4)</f>
        <v>7</v>
      </c>
      <c r="D5">
        <f>SUM(B5:C5)</f>
        <v>13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:D2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Ruler="0" zoomScaleNormal="100" zoomScaleSheetLayoutView="100" workbookViewId="0">
      <selection activeCell="B3" sqref="B3"/>
    </sheetView>
  </sheetViews>
  <sheetFormatPr defaultRowHeight="14.4" x14ac:dyDescent="0.3"/>
  <cols>
    <col min="1" max="1" width="20.109375" bestFit="1" customWidth="1"/>
    <col min="2" max="3" width="12.77734375" customWidth="1"/>
    <col min="4" max="4" width="12.77734375" style="6" customWidth="1"/>
    <col min="5" max="5" width="12.77734375" customWidth="1"/>
    <col min="6" max="7" width="9.109375" customWidth="1"/>
  </cols>
  <sheetData>
    <row r="1" spans="1:7" x14ac:dyDescent="0.3">
      <c r="A1" t="s">
        <v>0</v>
      </c>
      <c r="B1" s="16" t="s">
        <v>1</v>
      </c>
      <c r="C1" s="16"/>
      <c r="D1" s="16"/>
      <c r="E1" s="16"/>
      <c r="F1" s="16"/>
      <c r="G1" s="16"/>
    </row>
    <row r="2" spans="1:7" x14ac:dyDescent="0.3">
      <c r="A2" t="s">
        <v>2</v>
      </c>
      <c r="B2" s="17" t="s">
        <v>88</v>
      </c>
      <c r="C2" s="17"/>
      <c r="D2" s="17"/>
      <c r="E2" s="17"/>
      <c r="F2" s="12"/>
      <c r="G2" s="12"/>
    </row>
    <row r="3" spans="1:7" ht="28.8" x14ac:dyDescent="0.3">
      <c r="A3" s="5" t="s">
        <v>65</v>
      </c>
      <c r="B3" s="8" t="s">
        <v>66</v>
      </c>
      <c r="C3" s="8" t="s">
        <v>67</v>
      </c>
      <c r="D3" s="8" t="s">
        <v>68</v>
      </c>
      <c r="E3" s="2" t="s">
        <v>64</v>
      </c>
    </row>
    <row r="4" spans="1:7" x14ac:dyDescent="0.3">
      <c r="A4" t="s">
        <v>3</v>
      </c>
      <c r="B4">
        <v>331</v>
      </c>
      <c r="C4">
        <v>222</v>
      </c>
      <c r="D4">
        <v>213</v>
      </c>
      <c r="E4">
        <f>SUM(B4:D4)</f>
        <v>766</v>
      </c>
    </row>
    <row r="5" spans="1:7" x14ac:dyDescent="0.3">
      <c r="A5" t="s">
        <v>4</v>
      </c>
      <c r="B5">
        <v>340</v>
      </c>
      <c r="C5">
        <v>269</v>
      </c>
      <c r="D5">
        <v>201</v>
      </c>
      <c r="E5">
        <f>SUM(B5:D5)</f>
        <v>810</v>
      </c>
    </row>
    <row r="6" spans="1:7" x14ac:dyDescent="0.3">
      <c r="A6" s="5" t="s">
        <v>35</v>
      </c>
      <c r="B6" s="10">
        <f>SUM(B4:B5)</f>
        <v>671</v>
      </c>
      <c r="C6">
        <f>SUM(C4:C5)</f>
        <v>491</v>
      </c>
      <c r="D6">
        <f>SUM(D4:D5)</f>
        <v>414</v>
      </c>
      <c r="E6">
        <f>SUM(B6:D6)</f>
        <v>1576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G1"/>
    <mergeCell ref="B2:E2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Ruler="0" zoomScaleNormal="100" zoomScaleSheetLayoutView="100" workbookViewId="0">
      <selection activeCell="C30" sqref="C30"/>
    </sheetView>
  </sheetViews>
  <sheetFormatPr defaultRowHeight="14.4" x14ac:dyDescent="0.3"/>
  <cols>
    <col min="1" max="1" width="19.44140625" bestFit="1" customWidth="1"/>
    <col min="2" max="2" width="14.33203125" customWidth="1"/>
    <col min="3" max="3" width="12.44140625" customWidth="1"/>
    <col min="4" max="7" width="9.109375" customWidth="1"/>
  </cols>
  <sheetData>
    <row r="1" spans="1:7" x14ac:dyDescent="0.3">
      <c r="A1" t="s">
        <v>0</v>
      </c>
      <c r="B1" s="16" t="s">
        <v>1</v>
      </c>
      <c r="C1" s="16"/>
      <c r="D1" s="16"/>
      <c r="E1" s="16"/>
      <c r="F1" s="16"/>
      <c r="G1" s="16"/>
    </row>
    <row r="2" spans="1:7" x14ac:dyDescent="0.3">
      <c r="A2" t="s">
        <v>2</v>
      </c>
      <c r="B2" s="17" t="s">
        <v>89</v>
      </c>
      <c r="C2" s="17"/>
      <c r="D2" s="12"/>
      <c r="E2" s="12"/>
      <c r="F2" s="12"/>
      <c r="G2" s="12"/>
    </row>
    <row r="3" spans="1:7" ht="28.8" x14ac:dyDescent="0.3">
      <c r="A3" s="5" t="s">
        <v>65</v>
      </c>
      <c r="B3" s="8" t="s">
        <v>69</v>
      </c>
      <c r="C3" s="2" t="s">
        <v>64</v>
      </c>
    </row>
    <row r="4" spans="1:7" x14ac:dyDescent="0.3">
      <c r="A4" t="s">
        <v>6</v>
      </c>
      <c r="B4">
        <v>615</v>
      </c>
      <c r="C4">
        <f>SUM(B4:B4)</f>
        <v>615</v>
      </c>
    </row>
    <row r="5" spans="1:7" x14ac:dyDescent="0.3">
      <c r="A5" t="s">
        <v>7</v>
      </c>
      <c r="B5">
        <v>681</v>
      </c>
      <c r="C5">
        <f>SUM(B5:B5)</f>
        <v>681</v>
      </c>
    </row>
    <row r="6" spans="1:7" x14ac:dyDescent="0.3">
      <c r="A6" s="5" t="s">
        <v>35</v>
      </c>
      <c r="B6" s="10">
        <f>SUM(B4:B5)</f>
        <v>1296</v>
      </c>
      <c r="C6">
        <f>SUM(B6:B6)</f>
        <v>1296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G1"/>
    <mergeCell ref="B2:C2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Ruler="0" zoomScaleNormal="100" zoomScaleSheetLayoutView="100" workbookViewId="0">
      <selection activeCell="B3" sqref="B3"/>
    </sheetView>
  </sheetViews>
  <sheetFormatPr defaultRowHeight="14.4" x14ac:dyDescent="0.3"/>
  <cols>
    <col min="1" max="1" width="19.44140625" bestFit="1" customWidth="1"/>
    <col min="2" max="2" width="7.88671875" bestFit="1" customWidth="1"/>
    <col min="3" max="3" width="9.5546875" bestFit="1" customWidth="1"/>
    <col min="4" max="4" width="7.88671875" bestFit="1" customWidth="1"/>
    <col min="5" max="5" width="8.6640625" bestFit="1" customWidth="1"/>
    <col min="6" max="6" width="9.33203125" bestFit="1" customWidth="1"/>
    <col min="7" max="7" width="11.77734375" customWidth="1"/>
    <col min="8" max="8" width="10.88671875" bestFit="1" customWidth="1"/>
  </cols>
  <sheetData>
    <row r="1" spans="1:8" x14ac:dyDescent="0.3">
      <c r="A1" t="s">
        <v>0</v>
      </c>
      <c r="B1" s="18" t="s">
        <v>1</v>
      </c>
      <c r="C1" s="18"/>
      <c r="D1" s="18"/>
      <c r="E1" s="18"/>
      <c r="F1" s="18"/>
      <c r="G1" s="18"/>
      <c r="H1" s="18"/>
    </row>
    <row r="2" spans="1:8" x14ac:dyDescent="0.3">
      <c r="A2" t="s">
        <v>2</v>
      </c>
      <c r="B2" s="17" t="s">
        <v>90</v>
      </c>
      <c r="C2" s="17"/>
      <c r="D2" s="17"/>
      <c r="E2" s="17"/>
      <c r="F2" s="17"/>
      <c r="G2" s="17"/>
      <c r="H2" s="17"/>
    </row>
    <row r="3" spans="1:8" ht="28.8" x14ac:dyDescent="0.3">
      <c r="A3" s="5" t="s">
        <v>65</v>
      </c>
      <c r="B3" s="2" t="s">
        <v>48</v>
      </c>
      <c r="C3" s="2" t="s">
        <v>49</v>
      </c>
      <c r="D3" s="2" t="s">
        <v>51</v>
      </c>
      <c r="E3" s="2" t="s">
        <v>50</v>
      </c>
      <c r="F3" s="2" t="s">
        <v>46</v>
      </c>
      <c r="G3" s="2" t="s">
        <v>47</v>
      </c>
      <c r="H3" s="2" t="s">
        <v>64</v>
      </c>
    </row>
    <row r="4" spans="1:8" x14ac:dyDescent="0.3">
      <c r="A4" t="s">
        <v>6</v>
      </c>
      <c r="B4">
        <v>334</v>
      </c>
      <c r="C4">
        <v>249</v>
      </c>
      <c r="D4">
        <v>351</v>
      </c>
      <c r="E4">
        <v>236</v>
      </c>
      <c r="F4">
        <v>230</v>
      </c>
      <c r="G4">
        <v>296</v>
      </c>
      <c r="H4">
        <f>SUM(B4:G4)</f>
        <v>1696</v>
      </c>
    </row>
    <row r="5" spans="1:8" x14ac:dyDescent="0.3">
      <c r="A5" t="s">
        <v>7</v>
      </c>
      <c r="B5">
        <v>329</v>
      </c>
      <c r="C5">
        <v>276</v>
      </c>
      <c r="D5">
        <v>322</v>
      </c>
      <c r="E5">
        <v>252</v>
      </c>
      <c r="F5">
        <v>189</v>
      </c>
      <c r="G5">
        <v>315</v>
      </c>
      <c r="H5" s="6">
        <f t="shared" ref="H5:H6" si="0">SUM(B5:G5)</f>
        <v>1683</v>
      </c>
    </row>
    <row r="6" spans="1:8" x14ac:dyDescent="0.3">
      <c r="A6" s="5" t="s">
        <v>35</v>
      </c>
      <c r="B6" s="10">
        <f>SUM(B4:B5)</f>
        <v>663</v>
      </c>
      <c r="C6" s="6">
        <f t="shared" ref="C6:G6" si="1">SUM(C4:C5)</f>
        <v>525</v>
      </c>
      <c r="D6" s="10">
        <f t="shared" si="1"/>
        <v>673</v>
      </c>
      <c r="E6" s="6">
        <f t="shared" si="1"/>
        <v>488</v>
      </c>
      <c r="F6" s="6">
        <f t="shared" si="1"/>
        <v>419</v>
      </c>
      <c r="G6" s="10">
        <f t="shared" si="1"/>
        <v>611</v>
      </c>
      <c r="H6" s="6">
        <f t="shared" si="0"/>
        <v>3379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:H2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Ruler="0" zoomScaleNormal="100" zoomScaleSheetLayoutView="100" workbookViewId="0">
      <selection activeCell="H8" sqref="H8"/>
    </sheetView>
  </sheetViews>
  <sheetFormatPr defaultRowHeight="14.4" x14ac:dyDescent="0.3"/>
  <cols>
    <col min="1" max="1" width="26.88671875" bestFit="1" customWidth="1"/>
    <col min="2" max="6" width="11.88671875" customWidth="1"/>
  </cols>
  <sheetData>
    <row r="1" spans="1:8" x14ac:dyDescent="0.3">
      <c r="A1" t="s">
        <v>0</v>
      </c>
      <c r="B1" s="16" t="s">
        <v>1</v>
      </c>
      <c r="C1" s="16"/>
      <c r="D1" s="16"/>
      <c r="E1" s="16"/>
      <c r="F1" s="16"/>
    </row>
    <row r="2" spans="1:8" x14ac:dyDescent="0.3">
      <c r="A2" t="s">
        <v>2</v>
      </c>
      <c r="B2" s="19" t="s">
        <v>91</v>
      </c>
      <c r="C2" s="19"/>
      <c r="D2" s="19"/>
      <c r="E2" s="19"/>
      <c r="F2" s="19"/>
    </row>
    <row r="3" spans="1:8" ht="28.8" x14ac:dyDescent="0.3">
      <c r="A3" s="5" t="s">
        <v>65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64</v>
      </c>
    </row>
    <row r="4" spans="1:8" x14ac:dyDescent="0.3">
      <c r="A4" t="s">
        <v>9</v>
      </c>
      <c r="B4">
        <v>95</v>
      </c>
      <c r="C4">
        <v>436</v>
      </c>
      <c r="D4">
        <v>56</v>
      </c>
      <c r="E4">
        <v>140</v>
      </c>
      <c r="F4">
        <f t="shared" ref="F4:F21" si="0">SUM(B4:E4)</f>
        <v>727</v>
      </c>
    </row>
    <row r="5" spans="1:8" x14ac:dyDescent="0.3">
      <c r="A5" t="s">
        <v>12</v>
      </c>
      <c r="B5">
        <v>49</v>
      </c>
      <c r="C5">
        <v>210</v>
      </c>
      <c r="D5">
        <v>20</v>
      </c>
      <c r="E5">
        <v>72</v>
      </c>
      <c r="F5">
        <f t="shared" si="0"/>
        <v>351</v>
      </c>
    </row>
    <row r="6" spans="1:8" x14ac:dyDescent="0.3">
      <c r="A6" t="s">
        <v>13</v>
      </c>
      <c r="B6">
        <v>60</v>
      </c>
      <c r="C6">
        <v>521</v>
      </c>
      <c r="D6">
        <v>56</v>
      </c>
      <c r="E6">
        <v>175</v>
      </c>
      <c r="F6">
        <f t="shared" si="0"/>
        <v>812</v>
      </c>
    </row>
    <row r="7" spans="1:8" x14ac:dyDescent="0.3">
      <c r="A7" t="s">
        <v>14</v>
      </c>
      <c r="B7">
        <v>8</v>
      </c>
      <c r="C7">
        <v>155</v>
      </c>
      <c r="D7">
        <v>12</v>
      </c>
      <c r="E7">
        <v>58</v>
      </c>
      <c r="F7">
        <f t="shared" si="0"/>
        <v>233</v>
      </c>
    </row>
    <row r="8" spans="1:8" x14ac:dyDescent="0.3">
      <c r="A8" t="s">
        <v>15</v>
      </c>
      <c r="B8">
        <v>60</v>
      </c>
      <c r="C8">
        <v>487</v>
      </c>
      <c r="D8">
        <v>82</v>
      </c>
      <c r="E8">
        <v>235</v>
      </c>
      <c r="F8">
        <f t="shared" si="0"/>
        <v>864</v>
      </c>
      <c r="H8" s="15"/>
    </row>
    <row r="9" spans="1:8" x14ac:dyDescent="0.3">
      <c r="A9" t="s">
        <v>16</v>
      </c>
      <c r="B9">
        <v>11</v>
      </c>
      <c r="C9">
        <v>145</v>
      </c>
      <c r="D9">
        <v>18</v>
      </c>
      <c r="E9">
        <v>43</v>
      </c>
      <c r="F9">
        <f t="shared" si="0"/>
        <v>217</v>
      </c>
    </row>
    <row r="10" spans="1:8" x14ac:dyDescent="0.3">
      <c r="A10" t="s">
        <v>17</v>
      </c>
      <c r="B10">
        <v>76</v>
      </c>
      <c r="C10">
        <v>330</v>
      </c>
      <c r="D10">
        <v>65</v>
      </c>
      <c r="E10">
        <v>178</v>
      </c>
      <c r="F10">
        <f t="shared" si="0"/>
        <v>649</v>
      </c>
    </row>
    <row r="11" spans="1:8" x14ac:dyDescent="0.3">
      <c r="A11" t="s">
        <v>18</v>
      </c>
      <c r="B11">
        <v>9</v>
      </c>
      <c r="C11">
        <v>103</v>
      </c>
      <c r="D11">
        <v>11</v>
      </c>
      <c r="E11">
        <v>47</v>
      </c>
      <c r="F11">
        <f t="shared" si="0"/>
        <v>170</v>
      </c>
    </row>
    <row r="12" spans="1:8" x14ac:dyDescent="0.3">
      <c r="A12" t="s">
        <v>19</v>
      </c>
      <c r="B12">
        <v>84</v>
      </c>
      <c r="C12">
        <v>256</v>
      </c>
      <c r="D12">
        <v>64</v>
      </c>
      <c r="E12">
        <v>146</v>
      </c>
      <c r="F12">
        <f t="shared" si="0"/>
        <v>550</v>
      </c>
    </row>
    <row r="13" spans="1:8" x14ac:dyDescent="0.3">
      <c r="A13" t="s">
        <v>20</v>
      </c>
      <c r="B13">
        <v>16</v>
      </c>
      <c r="C13">
        <v>86</v>
      </c>
      <c r="D13">
        <v>6</v>
      </c>
      <c r="E13">
        <v>20</v>
      </c>
      <c r="F13">
        <f t="shared" si="0"/>
        <v>128</v>
      </c>
    </row>
    <row r="14" spans="1:8" x14ac:dyDescent="0.3">
      <c r="A14" t="s">
        <v>21</v>
      </c>
      <c r="B14">
        <v>91</v>
      </c>
      <c r="C14">
        <v>286</v>
      </c>
      <c r="D14">
        <v>123</v>
      </c>
      <c r="E14">
        <v>222</v>
      </c>
      <c r="F14">
        <f t="shared" si="0"/>
        <v>722</v>
      </c>
    </row>
    <row r="15" spans="1:8" x14ac:dyDescent="0.3">
      <c r="A15" t="s">
        <v>22</v>
      </c>
      <c r="B15">
        <v>17</v>
      </c>
      <c r="C15">
        <v>45</v>
      </c>
      <c r="D15">
        <v>9</v>
      </c>
      <c r="E15">
        <v>25</v>
      </c>
      <c r="F15">
        <f t="shared" si="0"/>
        <v>96</v>
      </c>
    </row>
    <row r="16" spans="1:8" x14ac:dyDescent="0.3">
      <c r="A16" t="s">
        <v>23</v>
      </c>
      <c r="B16">
        <v>67</v>
      </c>
      <c r="C16">
        <v>214</v>
      </c>
      <c r="D16">
        <v>70</v>
      </c>
      <c r="E16">
        <v>139</v>
      </c>
      <c r="F16">
        <f t="shared" si="0"/>
        <v>490</v>
      </c>
    </row>
    <row r="17" spans="1:6" x14ac:dyDescent="0.3">
      <c r="A17" t="s">
        <v>24</v>
      </c>
      <c r="B17">
        <v>10</v>
      </c>
      <c r="C17">
        <v>36</v>
      </c>
      <c r="D17">
        <v>6</v>
      </c>
      <c r="E17">
        <v>15</v>
      </c>
      <c r="F17">
        <f t="shared" si="0"/>
        <v>67</v>
      </c>
    </row>
    <row r="18" spans="1:6" x14ac:dyDescent="0.3">
      <c r="A18" t="s">
        <v>25</v>
      </c>
      <c r="B18">
        <v>125</v>
      </c>
      <c r="C18">
        <v>337</v>
      </c>
      <c r="D18">
        <v>109</v>
      </c>
      <c r="E18">
        <v>208</v>
      </c>
      <c r="F18">
        <f t="shared" si="0"/>
        <v>779</v>
      </c>
    </row>
    <row r="19" spans="1:6" x14ac:dyDescent="0.3">
      <c r="A19" t="s">
        <v>26</v>
      </c>
      <c r="B19">
        <v>23</v>
      </c>
      <c r="C19">
        <v>55</v>
      </c>
      <c r="D19">
        <v>7</v>
      </c>
      <c r="E19">
        <v>42</v>
      </c>
      <c r="F19">
        <f t="shared" si="0"/>
        <v>127</v>
      </c>
    </row>
    <row r="20" spans="1:6" x14ac:dyDescent="0.3">
      <c r="A20" t="s">
        <v>27</v>
      </c>
      <c r="B20">
        <v>186</v>
      </c>
      <c r="C20">
        <v>275</v>
      </c>
      <c r="D20">
        <v>114</v>
      </c>
      <c r="E20">
        <v>179</v>
      </c>
      <c r="F20">
        <f t="shared" si="0"/>
        <v>754</v>
      </c>
    </row>
    <row r="21" spans="1:6" x14ac:dyDescent="0.3">
      <c r="A21" t="s">
        <v>28</v>
      </c>
      <c r="B21">
        <v>24</v>
      </c>
      <c r="C21">
        <v>70</v>
      </c>
      <c r="D21">
        <v>11</v>
      </c>
      <c r="E21">
        <v>28</v>
      </c>
      <c r="F21">
        <f t="shared" si="0"/>
        <v>133</v>
      </c>
    </row>
    <row r="22" spans="1:6" x14ac:dyDescent="0.3">
      <c r="A22" t="s">
        <v>10</v>
      </c>
      <c r="B22">
        <v>54</v>
      </c>
      <c r="C22">
        <v>241</v>
      </c>
      <c r="D22">
        <v>158</v>
      </c>
      <c r="E22">
        <v>139</v>
      </c>
      <c r="F22">
        <f>SUM(B22:E22)</f>
        <v>592</v>
      </c>
    </row>
    <row r="23" spans="1:6" x14ac:dyDescent="0.3">
      <c r="A23" t="s">
        <v>11</v>
      </c>
      <c r="B23">
        <v>18</v>
      </c>
      <c r="C23">
        <v>55</v>
      </c>
      <c r="D23">
        <v>14</v>
      </c>
      <c r="E23">
        <v>13</v>
      </c>
      <c r="F23">
        <f>SUM(B23:E23)</f>
        <v>100</v>
      </c>
    </row>
    <row r="24" spans="1:6" x14ac:dyDescent="0.3">
      <c r="A24" s="5" t="s">
        <v>35</v>
      </c>
      <c r="B24">
        <f>SUM(B4:B23)</f>
        <v>1083</v>
      </c>
      <c r="C24" s="10">
        <f t="shared" ref="C24:E24" si="1">SUM(C4:C23)</f>
        <v>4343</v>
      </c>
      <c r="D24" s="1">
        <f t="shared" si="1"/>
        <v>1011</v>
      </c>
      <c r="E24" s="1">
        <f t="shared" si="1"/>
        <v>2124</v>
      </c>
      <c r="F24">
        <f>SUM(B24:E24)</f>
        <v>8561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F1"/>
    <mergeCell ref="B2:F2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Ruler="0" zoomScaleNormal="100" zoomScaleSheetLayoutView="100" workbookViewId="0">
      <selection activeCell="D28" sqref="D28"/>
    </sheetView>
  </sheetViews>
  <sheetFormatPr defaultRowHeight="13.8" x14ac:dyDescent="0.3"/>
  <cols>
    <col min="1" max="1" width="26.21875" style="4" bestFit="1" customWidth="1"/>
    <col min="2" max="2" width="7.109375" style="4" bestFit="1" customWidth="1"/>
    <col min="3" max="3" width="6.77734375" style="4" bestFit="1" customWidth="1"/>
    <col min="4" max="4" width="8.21875" style="4" customWidth="1"/>
    <col min="5" max="5" width="7.77734375" style="4" customWidth="1"/>
    <col min="6" max="6" width="7.88671875" style="4" bestFit="1" customWidth="1"/>
    <col min="7" max="7" width="6.109375" style="4" bestFit="1" customWidth="1"/>
    <col min="8" max="9" width="9.6640625" style="4" bestFit="1" customWidth="1"/>
    <col min="10" max="10" width="10.6640625" style="4" bestFit="1" customWidth="1"/>
    <col min="11" max="16384" width="8.88671875" style="4"/>
  </cols>
  <sheetData>
    <row r="1" spans="1:10" x14ac:dyDescent="0.3">
      <c r="A1" s="4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</row>
    <row r="2" spans="1:10" x14ac:dyDescent="0.3">
      <c r="A2" s="4" t="s">
        <v>2</v>
      </c>
      <c r="B2" s="20" t="s">
        <v>92</v>
      </c>
      <c r="C2" s="20"/>
      <c r="D2" s="20"/>
      <c r="E2" s="20"/>
      <c r="F2" s="20"/>
      <c r="G2" s="20"/>
      <c r="H2" s="20"/>
      <c r="I2" s="20"/>
      <c r="J2" s="20"/>
    </row>
    <row r="3" spans="1:10" ht="28.2" customHeight="1" x14ac:dyDescent="0.3">
      <c r="A3" s="5" t="s">
        <v>65</v>
      </c>
      <c r="B3" s="3" t="s">
        <v>56</v>
      </c>
      <c r="C3" s="3" t="s">
        <v>57</v>
      </c>
      <c r="D3" s="3" t="s">
        <v>58</v>
      </c>
      <c r="E3" s="3" t="s">
        <v>59</v>
      </c>
      <c r="F3" s="3" t="s">
        <v>60</v>
      </c>
      <c r="G3" s="3" t="s">
        <v>61</v>
      </c>
      <c r="H3" s="3" t="s">
        <v>62</v>
      </c>
      <c r="I3" s="3" t="s">
        <v>63</v>
      </c>
      <c r="J3" s="3" t="s">
        <v>64</v>
      </c>
    </row>
    <row r="4" spans="1:10" x14ac:dyDescent="0.3">
      <c r="A4" s="4" t="s">
        <v>9</v>
      </c>
      <c r="B4" s="4">
        <v>292</v>
      </c>
      <c r="C4" s="4">
        <v>285</v>
      </c>
      <c r="D4" s="4">
        <v>112</v>
      </c>
      <c r="E4" s="4">
        <v>198</v>
      </c>
      <c r="F4" s="4">
        <v>212</v>
      </c>
      <c r="G4" s="4">
        <v>101</v>
      </c>
      <c r="H4" s="4">
        <v>326</v>
      </c>
      <c r="I4" s="4">
        <v>185</v>
      </c>
      <c r="J4" s="4">
        <f t="shared" ref="J4:J24" si="0">SUM(B4:I4)</f>
        <v>1711</v>
      </c>
    </row>
    <row r="5" spans="1:10" x14ac:dyDescent="0.3">
      <c r="A5" s="4" t="s">
        <v>12</v>
      </c>
      <c r="B5" s="4">
        <v>192</v>
      </c>
      <c r="C5" s="4">
        <v>127</v>
      </c>
      <c r="D5" s="4">
        <v>64</v>
      </c>
      <c r="E5" s="4">
        <v>102</v>
      </c>
      <c r="F5" s="4">
        <v>118</v>
      </c>
      <c r="G5" s="4">
        <v>50</v>
      </c>
      <c r="H5" s="4">
        <v>137</v>
      </c>
      <c r="I5" s="4">
        <v>73</v>
      </c>
      <c r="J5" s="4">
        <f t="shared" si="0"/>
        <v>863</v>
      </c>
    </row>
    <row r="6" spans="1:10" x14ac:dyDescent="0.3">
      <c r="A6" s="4" t="s">
        <v>13</v>
      </c>
      <c r="B6" s="4">
        <v>270</v>
      </c>
      <c r="C6" s="4">
        <v>340</v>
      </c>
      <c r="D6" s="4">
        <v>151</v>
      </c>
      <c r="E6" s="4">
        <v>249</v>
      </c>
      <c r="F6" s="4">
        <v>310</v>
      </c>
      <c r="G6" s="4">
        <v>110</v>
      </c>
      <c r="H6" s="4">
        <v>422</v>
      </c>
      <c r="I6" s="4">
        <v>151</v>
      </c>
      <c r="J6" s="4">
        <f t="shared" si="0"/>
        <v>2003</v>
      </c>
    </row>
    <row r="7" spans="1:10" x14ac:dyDescent="0.3">
      <c r="A7" s="4" t="s">
        <v>14</v>
      </c>
      <c r="B7" s="4">
        <v>97</v>
      </c>
      <c r="C7" s="4">
        <v>108</v>
      </c>
      <c r="D7" s="4">
        <v>51</v>
      </c>
      <c r="E7" s="4">
        <v>80</v>
      </c>
      <c r="F7" s="4">
        <v>102</v>
      </c>
      <c r="G7" s="4">
        <v>25</v>
      </c>
      <c r="H7" s="4">
        <v>105</v>
      </c>
      <c r="I7" s="4">
        <v>36</v>
      </c>
      <c r="J7" s="4">
        <f t="shared" si="0"/>
        <v>604</v>
      </c>
    </row>
    <row r="8" spans="1:10" x14ac:dyDescent="0.3">
      <c r="A8" s="4" t="s">
        <v>15</v>
      </c>
      <c r="B8" s="4">
        <v>243</v>
      </c>
      <c r="C8" s="4">
        <v>309</v>
      </c>
      <c r="D8" s="4">
        <v>187</v>
      </c>
      <c r="E8" s="4">
        <v>289</v>
      </c>
      <c r="F8" s="4">
        <v>326</v>
      </c>
      <c r="G8" s="4">
        <v>111</v>
      </c>
      <c r="H8" s="4">
        <v>426</v>
      </c>
      <c r="I8" s="4">
        <v>156</v>
      </c>
      <c r="J8" s="4">
        <f t="shared" si="0"/>
        <v>2047</v>
      </c>
    </row>
    <row r="9" spans="1:10" x14ac:dyDescent="0.3">
      <c r="A9" s="4" t="s">
        <v>16</v>
      </c>
      <c r="B9" s="4">
        <v>107</v>
      </c>
      <c r="C9" s="4">
        <v>93</v>
      </c>
      <c r="D9" s="4">
        <v>55</v>
      </c>
      <c r="E9" s="4">
        <v>62</v>
      </c>
      <c r="F9" s="4">
        <v>90</v>
      </c>
      <c r="G9" s="4">
        <v>26</v>
      </c>
      <c r="H9" s="4">
        <v>84</v>
      </c>
      <c r="I9" s="4">
        <v>34</v>
      </c>
      <c r="J9" s="4">
        <f t="shared" si="0"/>
        <v>551</v>
      </c>
    </row>
    <row r="10" spans="1:10" x14ac:dyDescent="0.3">
      <c r="A10" s="4" t="s">
        <v>17</v>
      </c>
      <c r="B10" s="4">
        <v>216</v>
      </c>
      <c r="C10" s="4">
        <v>212</v>
      </c>
      <c r="D10" s="4">
        <v>134</v>
      </c>
      <c r="E10" s="4">
        <v>208</v>
      </c>
      <c r="F10" s="4">
        <v>167</v>
      </c>
      <c r="G10" s="4">
        <v>144</v>
      </c>
      <c r="H10" s="4">
        <v>315</v>
      </c>
      <c r="I10" s="4">
        <v>176</v>
      </c>
      <c r="J10" s="4">
        <f t="shared" si="0"/>
        <v>1572</v>
      </c>
    </row>
    <row r="11" spans="1:10" x14ac:dyDescent="0.3">
      <c r="A11" s="4" t="s">
        <v>18</v>
      </c>
      <c r="B11" s="4">
        <v>83</v>
      </c>
      <c r="C11" s="4">
        <v>51</v>
      </c>
      <c r="D11" s="4">
        <v>32</v>
      </c>
      <c r="E11" s="4">
        <v>58</v>
      </c>
      <c r="F11" s="4">
        <v>56</v>
      </c>
      <c r="G11" s="4">
        <v>21</v>
      </c>
      <c r="H11" s="4">
        <v>73</v>
      </c>
      <c r="I11" s="4">
        <v>33</v>
      </c>
      <c r="J11" s="4">
        <f t="shared" si="0"/>
        <v>407</v>
      </c>
    </row>
    <row r="12" spans="1:10" x14ac:dyDescent="0.3">
      <c r="A12" s="4" t="s">
        <v>19</v>
      </c>
      <c r="B12" s="4">
        <v>173</v>
      </c>
      <c r="C12" s="4">
        <v>181</v>
      </c>
      <c r="D12" s="4">
        <v>68</v>
      </c>
      <c r="E12" s="4">
        <v>157</v>
      </c>
      <c r="F12" s="4">
        <v>163</v>
      </c>
      <c r="G12" s="4">
        <v>154</v>
      </c>
      <c r="H12" s="4">
        <v>204</v>
      </c>
      <c r="I12" s="4">
        <v>151</v>
      </c>
      <c r="J12" s="4">
        <f t="shared" si="0"/>
        <v>1251</v>
      </c>
    </row>
    <row r="13" spans="1:10" x14ac:dyDescent="0.3">
      <c r="A13" s="4" t="s">
        <v>20</v>
      </c>
      <c r="B13" s="4">
        <v>61</v>
      </c>
      <c r="C13" s="4">
        <v>45</v>
      </c>
      <c r="D13" s="4">
        <v>25</v>
      </c>
      <c r="E13" s="4">
        <v>38</v>
      </c>
      <c r="F13" s="4">
        <v>56</v>
      </c>
      <c r="G13" s="4">
        <v>31</v>
      </c>
      <c r="H13" s="4">
        <v>43</v>
      </c>
      <c r="I13" s="4">
        <v>27</v>
      </c>
      <c r="J13" s="4">
        <f t="shared" si="0"/>
        <v>326</v>
      </c>
    </row>
    <row r="14" spans="1:10" x14ac:dyDescent="0.3">
      <c r="A14" s="4" t="s">
        <v>21</v>
      </c>
      <c r="B14" s="4">
        <v>254</v>
      </c>
      <c r="C14" s="4">
        <v>261</v>
      </c>
      <c r="D14" s="4">
        <v>85</v>
      </c>
      <c r="E14" s="4">
        <v>189</v>
      </c>
      <c r="F14" s="4">
        <v>144</v>
      </c>
      <c r="G14" s="4">
        <v>156</v>
      </c>
      <c r="H14" s="4">
        <v>303</v>
      </c>
      <c r="I14" s="4">
        <v>244</v>
      </c>
      <c r="J14" s="4">
        <f t="shared" si="0"/>
        <v>1636</v>
      </c>
    </row>
    <row r="15" spans="1:10" x14ac:dyDescent="0.3">
      <c r="A15" s="4" t="s">
        <v>22</v>
      </c>
      <c r="B15" s="4">
        <v>41</v>
      </c>
      <c r="C15" s="4">
        <v>49</v>
      </c>
      <c r="D15" s="4">
        <v>16</v>
      </c>
      <c r="E15" s="4">
        <v>31</v>
      </c>
      <c r="F15" s="4">
        <v>26</v>
      </c>
      <c r="G15" s="4">
        <v>21</v>
      </c>
      <c r="H15" s="4">
        <v>40</v>
      </c>
      <c r="I15" s="4">
        <v>28</v>
      </c>
      <c r="J15" s="4">
        <f t="shared" si="0"/>
        <v>252</v>
      </c>
    </row>
    <row r="16" spans="1:10" x14ac:dyDescent="0.3">
      <c r="A16" s="4" t="s">
        <v>23</v>
      </c>
      <c r="B16" s="4">
        <v>180</v>
      </c>
      <c r="C16" s="4">
        <v>174</v>
      </c>
      <c r="D16" s="4">
        <v>69</v>
      </c>
      <c r="E16" s="4">
        <v>162</v>
      </c>
      <c r="F16" s="4">
        <v>85</v>
      </c>
      <c r="G16" s="4">
        <v>118</v>
      </c>
      <c r="H16" s="4">
        <v>201</v>
      </c>
      <c r="I16" s="4">
        <v>163</v>
      </c>
      <c r="J16" s="4">
        <f t="shared" si="0"/>
        <v>1152</v>
      </c>
    </row>
    <row r="17" spans="1:10" x14ac:dyDescent="0.3">
      <c r="A17" s="4" t="s">
        <v>24</v>
      </c>
      <c r="B17" s="4">
        <v>33</v>
      </c>
      <c r="C17" s="4">
        <v>26</v>
      </c>
      <c r="D17" s="4">
        <v>12</v>
      </c>
      <c r="E17" s="4">
        <v>22</v>
      </c>
      <c r="F17" s="4">
        <v>15</v>
      </c>
      <c r="G17" s="4">
        <v>18</v>
      </c>
      <c r="H17" s="4">
        <v>27</v>
      </c>
      <c r="I17" s="4">
        <v>30</v>
      </c>
      <c r="J17" s="4">
        <f t="shared" si="0"/>
        <v>183</v>
      </c>
    </row>
    <row r="18" spans="1:10" x14ac:dyDescent="0.3">
      <c r="A18" s="4" t="s">
        <v>25</v>
      </c>
      <c r="B18" s="4">
        <v>301</v>
      </c>
      <c r="C18" s="4">
        <v>310</v>
      </c>
      <c r="D18" s="4">
        <v>125</v>
      </c>
      <c r="E18" s="4">
        <v>214</v>
      </c>
      <c r="F18" s="4">
        <v>149</v>
      </c>
      <c r="G18" s="4">
        <v>180</v>
      </c>
      <c r="H18" s="4">
        <v>322</v>
      </c>
      <c r="I18" s="4">
        <v>324</v>
      </c>
      <c r="J18" s="4">
        <f t="shared" si="0"/>
        <v>1925</v>
      </c>
    </row>
    <row r="19" spans="1:10" x14ac:dyDescent="0.3">
      <c r="A19" s="4" t="s">
        <v>26</v>
      </c>
      <c r="B19" s="4">
        <v>64</v>
      </c>
      <c r="C19" s="4">
        <v>55</v>
      </c>
      <c r="D19" s="4">
        <v>20</v>
      </c>
      <c r="E19" s="4">
        <v>40</v>
      </c>
      <c r="F19" s="4">
        <v>32</v>
      </c>
      <c r="G19" s="4">
        <v>16</v>
      </c>
      <c r="H19" s="4">
        <v>61</v>
      </c>
      <c r="I19" s="4">
        <v>34</v>
      </c>
      <c r="J19" s="4">
        <f t="shared" si="0"/>
        <v>322</v>
      </c>
    </row>
    <row r="20" spans="1:10" x14ac:dyDescent="0.3">
      <c r="A20" s="4" t="s">
        <v>27</v>
      </c>
      <c r="B20" s="4">
        <v>294</v>
      </c>
      <c r="C20" s="4">
        <v>287</v>
      </c>
      <c r="D20" s="4">
        <v>128</v>
      </c>
      <c r="E20" s="4">
        <v>199</v>
      </c>
      <c r="F20" s="4">
        <v>133</v>
      </c>
      <c r="G20" s="4">
        <v>158</v>
      </c>
      <c r="H20" s="4">
        <v>343</v>
      </c>
      <c r="I20" s="4">
        <v>268</v>
      </c>
      <c r="J20" s="4">
        <f t="shared" si="0"/>
        <v>1810</v>
      </c>
    </row>
    <row r="21" spans="1:10" x14ac:dyDescent="0.3">
      <c r="A21" s="4" t="s">
        <v>28</v>
      </c>
      <c r="B21" s="4">
        <v>82</v>
      </c>
      <c r="C21" s="4">
        <v>56</v>
      </c>
      <c r="D21" s="4">
        <v>18</v>
      </c>
      <c r="E21" s="4">
        <v>45</v>
      </c>
      <c r="F21" s="4">
        <v>33</v>
      </c>
      <c r="G21" s="4">
        <v>14</v>
      </c>
      <c r="H21" s="4">
        <v>55</v>
      </c>
      <c r="I21" s="4">
        <v>48</v>
      </c>
      <c r="J21" s="4">
        <f t="shared" si="0"/>
        <v>351</v>
      </c>
    </row>
    <row r="22" spans="1:10" x14ac:dyDescent="0.3">
      <c r="A22" s="4" t="s">
        <v>10</v>
      </c>
      <c r="B22" s="4">
        <v>256</v>
      </c>
      <c r="C22" s="4">
        <v>216</v>
      </c>
      <c r="D22" s="4">
        <v>79</v>
      </c>
      <c r="E22" s="4">
        <v>151</v>
      </c>
      <c r="F22" s="4">
        <v>80</v>
      </c>
      <c r="G22" s="4">
        <v>136</v>
      </c>
      <c r="H22" s="4">
        <v>192</v>
      </c>
      <c r="I22" s="4">
        <v>340</v>
      </c>
      <c r="J22" s="4">
        <f>SUM(B22:I22)</f>
        <v>1450</v>
      </c>
    </row>
    <row r="23" spans="1:10" x14ac:dyDescent="0.3">
      <c r="A23" s="4" t="s">
        <v>11</v>
      </c>
      <c r="B23" s="4">
        <v>54</v>
      </c>
      <c r="C23" s="4">
        <v>44</v>
      </c>
      <c r="D23" s="4">
        <v>16</v>
      </c>
      <c r="E23" s="4">
        <v>30</v>
      </c>
      <c r="F23" s="4">
        <v>18</v>
      </c>
      <c r="G23" s="4">
        <v>20</v>
      </c>
      <c r="H23" s="4">
        <v>40</v>
      </c>
      <c r="I23" s="4">
        <v>27</v>
      </c>
      <c r="J23" s="4">
        <f>SUM(B23:I23)</f>
        <v>249</v>
      </c>
    </row>
    <row r="24" spans="1:10" ht="14.4" x14ac:dyDescent="0.3">
      <c r="A24" s="5" t="s">
        <v>35</v>
      </c>
      <c r="B24" s="11">
        <f>SUM(B4:B23)</f>
        <v>3293</v>
      </c>
      <c r="C24" s="11">
        <f>SUM(C4:C23)</f>
        <v>3229</v>
      </c>
      <c r="D24" s="4">
        <f t="shared" ref="D24:I24" si="1">SUM(D4:D23)</f>
        <v>1447</v>
      </c>
      <c r="E24" s="4">
        <f t="shared" si="1"/>
        <v>2524</v>
      </c>
      <c r="F24" s="4">
        <f t="shared" si="1"/>
        <v>2315</v>
      </c>
      <c r="G24" s="4">
        <f t="shared" si="1"/>
        <v>1610</v>
      </c>
      <c r="H24" s="11">
        <f t="shared" si="1"/>
        <v>3719</v>
      </c>
      <c r="I24" s="4">
        <f t="shared" si="1"/>
        <v>2528</v>
      </c>
      <c r="J24" s="4">
        <f t="shared" si="0"/>
        <v>20665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2:J2"/>
    <mergeCell ref="B1:J1"/>
  </mergeCells>
  <printOptions horizontalCentered="1" gridLines="1" gridLinesSet="0"/>
  <pageMargins left="0.25" right="0.2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Ruler="0" zoomScaleNormal="100" zoomScaleSheetLayoutView="100" workbookViewId="0">
      <selection activeCell="G23" sqref="G23"/>
    </sheetView>
  </sheetViews>
  <sheetFormatPr defaultRowHeight="14.4" x14ac:dyDescent="0.3"/>
  <cols>
    <col min="1" max="1" width="22.6640625" bestFit="1" customWidth="1"/>
    <col min="2" max="4" width="12" customWidth="1"/>
    <col min="5" max="7" width="9.109375" customWidth="1"/>
  </cols>
  <sheetData>
    <row r="1" spans="1:7" x14ac:dyDescent="0.3">
      <c r="A1" t="s">
        <v>0</v>
      </c>
      <c r="B1" s="16" t="s">
        <v>1</v>
      </c>
      <c r="C1" s="16"/>
      <c r="D1" s="16"/>
      <c r="E1" s="16"/>
      <c r="F1" s="16"/>
      <c r="G1" s="16"/>
    </row>
    <row r="2" spans="1:7" x14ac:dyDescent="0.3">
      <c r="A2" t="s">
        <v>2</v>
      </c>
      <c r="B2" s="13" t="s">
        <v>93</v>
      </c>
      <c r="C2" s="13"/>
      <c r="D2" s="13"/>
      <c r="E2" s="12"/>
      <c r="F2" s="12"/>
      <c r="G2" s="12"/>
    </row>
    <row r="3" spans="1:7" ht="28.8" x14ac:dyDescent="0.3">
      <c r="A3" s="5" t="s">
        <v>65</v>
      </c>
      <c r="B3" s="8" t="s">
        <v>70</v>
      </c>
      <c r="C3" s="8" t="s">
        <v>71</v>
      </c>
      <c r="D3" s="2" t="s">
        <v>64</v>
      </c>
    </row>
    <row r="4" spans="1:7" x14ac:dyDescent="0.3">
      <c r="A4" t="s">
        <v>29</v>
      </c>
      <c r="B4">
        <v>353</v>
      </c>
      <c r="C4">
        <v>307</v>
      </c>
      <c r="D4">
        <f t="shared" ref="D4:D10" si="0">SUM(B4:C4)</f>
        <v>660</v>
      </c>
    </row>
    <row r="5" spans="1:7" x14ac:dyDescent="0.3">
      <c r="A5" t="s">
        <v>30</v>
      </c>
      <c r="B5">
        <v>133</v>
      </c>
      <c r="C5">
        <v>101</v>
      </c>
      <c r="D5">
        <f t="shared" si="0"/>
        <v>234</v>
      </c>
    </row>
    <row r="6" spans="1:7" x14ac:dyDescent="0.3">
      <c r="A6" t="s">
        <v>31</v>
      </c>
      <c r="B6">
        <v>370</v>
      </c>
      <c r="C6">
        <v>342</v>
      </c>
      <c r="D6">
        <f t="shared" si="0"/>
        <v>712</v>
      </c>
    </row>
    <row r="7" spans="1:7" x14ac:dyDescent="0.3">
      <c r="A7" t="s">
        <v>32</v>
      </c>
      <c r="B7">
        <v>109</v>
      </c>
      <c r="C7">
        <v>101</v>
      </c>
      <c r="D7">
        <f t="shared" si="0"/>
        <v>210</v>
      </c>
    </row>
    <row r="8" spans="1:7" x14ac:dyDescent="0.3">
      <c r="A8" t="s">
        <v>33</v>
      </c>
      <c r="B8">
        <v>282</v>
      </c>
      <c r="C8">
        <v>333</v>
      </c>
      <c r="D8">
        <f t="shared" si="0"/>
        <v>615</v>
      </c>
    </row>
    <row r="9" spans="1:7" x14ac:dyDescent="0.3">
      <c r="A9" t="s">
        <v>34</v>
      </c>
      <c r="B9">
        <v>87</v>
      </c>
      <c r="C9">
        <v>107</v>
      </c>
      <c r="D9">
        <f t="shared" si="0"/>
        <v>194</v>
      </c>
    </row>
    <row r="10" spans="1:7" x14ac:dyDescent="0.3">
      <c r="A10" s="5" t="s">
        <v>35</v>
      </c>
      <c r="B10" s="10">
        <f>SUM(B4:B9)</f>
        <v>1334</v>
      </c>
      <c r="C10">
        <f>SUM(C4:C9)</f>
        <v>1291</v>
      </c>
      <c r="D10">
        <f t="shared" si="0"/>
        <v>2625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Ruler="0" zoomScaleNormal="100" zoomScaleSheetLayoutView="100" workbookViewId="0">
      <selection activeCell="G19" sqref="G19"/>
    </sheetView>
  </sheetViews>
  <sheetFormatPr defaultRowHeight="14.4" x14ac:dyDescent="0.3"/>
  <cols>
    <col min="1" max="1" width="22.6640625" bestFit="1" customWidth="1"/>
    <col min="2" max="4" width="13.6640625" customWidth="1"/>
    <col min="5" max="7" width="9.109375" customWidth="1"/>
  </cols>
  <sheetData>
    <row r="1" spans="1:7" x14ac:dyDescent="0.3">
      <c r="A1" t="s">
        <v>0</v>
      </c>
      <c r="B1" s="16" t="s">
        <v>1</v>
      </c>
      <c r="C1" s="16"/>
      <c r="D1" s="16"/>
      <c r="E1" s="16"/>
      <c r="F1" s="16"/>
      <c r="G1" s="16"/>
    </row>
    <row r="2" spans="1:7" x14ac:dyDescent="0.3">
      <c r="A2" t="s">
        <v>2</v>
      </c>
      <c r="B2" s="13" t="s">
        <v>94</v>
      </c>
      <c r="C2" s="13"/>
      <c r="D2" s="13"/>
      <c r="E2" s="12"/>
      <c r="F2" s="12"/>
      <c r="G2" s="12"/>
    </row>
    <row r="3" spans="1:7" ht="28.8" x14ac:dyDescent="0.3">
      <c r="A3" s="5" t="s">
        <v>65</v>
      </c>
      <c r="B3" s="8" t="s">
        <v>72</v>
      </c>
      <c r="C3" s="8" t="s">
        <v>73</v>
      </c>
      <c r="D3" s="2" t="s">
        <v>64</v>
      </c>
    </row>
    <row r="4" spans="1:7" x14ac:dyDescent="0.3">
      <c r="A4" t="s">
        <v>29</v>
      </c>
      <c r="B4">
        <v>370</v>
      </c>
      <c r="C4">
        <v>366</v>
      </c>
      <c r="D4">
        <f>SUM(B4:C4)</f>
        <v>736</v>
      </c>
    </row>
    <row r="5" spans="1:7" x14ac:dyDescent="0.3">
      <c r="A5" t="s">
        <v>30</v>
      </c>
      <c r="B5">
        <v>163</v>
      </c>
      <c r="C5">
        <v>138</v>
      </c>
      <c r="D5">
        <f>SUM(B5:C5)</f>
        <v>301</v>
      </c>
    </row>
    <row r="6" spans="1:7" x14ac:dyDescent="0.3">
      <c r="A6" s="5" t="s">
        <v>35</v>
      </c>
      <c r="B6" s="10">
        <f>SUM(B4:B5)</f>
        <v>533</v>
      </c>
      <c r="C6" s="10">
        <f>SUM(C4:C5)</f>
        <v>504</v>
      </c>
      <c r="D6">
        <f>SUM(B6:C6)</f>
        <v>1037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Ruler="0" zoomScaleNormal="100" zoomScaleSheetLayoutView="100" workbookViewId="0">
      <selection activeCell="D9" sqref="D9"/>
    </sheetView>
  </sheetViews>
  <sheetFormatPr defaultRowHeight="14.4" x14ac:dyDescent="0.3"/>
  <cols>
    <col min="1" max="1" width="22.6640625" bestFit="1" customWidth="1"/>
    <col min="2" max="4" width="14.21875" customWidth="1"/>
    <col min="5" max="7" width="9.109375" customWidth="1"/>
  </cols>
  <sheetData>
    <row r="1" spans="1:7" x14ac:dyDescent="0.3">
      <c r="A1" t="s">
        <v>0</v>
      </c>
      <c r="B1" s="16" t="s">
        <v>1</v>
      </c>
      <c r="C1" s="16"/>
      <c r="D1" s="16"/>
      <c r="E1" s="16"/>
      <c r="F1" s="16"/>
      <c r="G1" s="16"/>
    </row>
    <row r="2" spans="1:7" x14ac:dyDescent="0.3">
      <c r="A2" t="s">
        <v>2</v>
      </c>
      <c r="B2" s="13" t="s">
        <v>95</v>
      </c>
      <c r="C2" s="13"/>
      <c r="D2" s="13"/>
      <c r="E2" s="12"/>
      <c r="F2" s="12"/>
      <c r="G2" s="12"/>
    </row>
    <row r="3" spans="1:7" ht="28.8" x14ac:dyDescent="0.3">
      <c r="A3" s="5" t="s">
        <v>65</v>
      </c>
      <c r="B3" s="8" t="s">
        <v>74</v>
      </c>
      <c r="C3" s="8" t="s">
        <v>75</v>
      </c>
      <c r="D3" s="2" t="s">
        <v>64</v>
      </c>
    </row>
    <row r="4" spans="1:7" x14ac:dyDescent="0.3">
      <c r="A4" t="s">
        <v>31</v>
      </c>
      <c r="B4">
        <v>398</v>
      </c>
      <c r="C4">
        <v>426</v>
      </c>
      <c r="D4">
        <f>SUM(B4:C4)</f>
        <v>824</v>
      </c>
    </row>
    <row r="5" spans="1:7" x14ac:dyDescent="0.3">
      <c r="A5" t="s">
        <v>32</v>
      </c>
      <c r="B5">
        <v>132</v>
      </c>
      <c r="C5">
        <v>160</v>
      </c>
      <c r="D5">
        <f>SUM(B5:C5)</f>
        <v>292</v>
      </c>
    </row>
    <row r="6" spans="1:7" x14ac:dyDescent="0.3">
      <c r="A6" s="5" t="s">
        <v>35</v>
      </c>
      <c r="B6" s="10">
        <f>SUM(B4:B5)</f>
        <v>530</v>
      </c>
      <c r="C6" s="10">
        <f>SUM(C4:C5)</f>
        <v>586</v>
      </c>
      <c r="D6">
        <f>SUM(B6:C6)</f>
        <v>1116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rintOptions horizontalCentered="1" gridLines="1" gridLinesSet="0"/>
  <pageMargins left="0.5" right="0.5" top="1.5" bottom="0.25" header="0.5" footer="0.25"/>
  <pageSetup orientation="portrait" r:id="rId1"/>
  <headerFooter alignWithMargins="0">
    <oddHeader>&amp;LSt. Clair County
Michigan&amp;C&amp;14OFFICIAL COUNTY VOTE TOTALS
&amp;11General Election
Tuesday, November 6, 2018&amp;R&amp;P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28</vt:i4>
      </vt:variant>
    </vt:vector>
  </HeadingPairs>
  <TitlesOfParts>
    <vt:vector size="44" baseType="lpstr">
      <vt:lpstr>AlgCouncil</vt:lpstr>
      <vt:lpstr>AlgRecall</vt:lpstr>
      <vt:lpstr>MCMayor</vt:lpstr>
      <vt:lpstr>MC Comm</vt:lpstr>
      <vt:lpstr>PHMayor</vt:lpstr>
      <vt:lpstr>PHCouncil</vt:lpstr>
      <vt:lpstr>SCMayor</vt:lpstr>
      <vt:lpstr>SC_W1</vt:lpstr>
      <vt:lpstr>SC_W2</vt:lpstr>
      <vt:lpstr>SC_W3</vt:lpstr>
      <vt:lpstr>CapacV_Pres</vt:lpstr>
      <vt:lpstr>CapacV_Council</vt:lpstr>
      <vt:lpstr>EmmV_Pres</vt:lpstr>
      <vt:lpstr>EmmV_Clk</vt:lpstr>
      <vt:lpstr>EmmV_Treas</vt:lpstr>
      <vt:lpstr>EmmV_Council</vt:lpstr>
      <vt:lpstr>AlgCouncil!Print_Area</vt:lpstr>
      <vt:lpstr>AlgRecall!Print_Area</vt:lpstr>
      <vt:lpstr>EmmV_Clk!Print_Area</vt:lpstr>
      <vt:lpstr>EmmV_Council!Print_Area</vt:lpstr>
      <vt:lpstr>EmmV_Pres!Print_Area</vt:lpstr>
      <vt:lpstr>EmmV_Treas!Print_Area</vt:lpstr>
      <vt:lpstr>MCMayor!Print_Area</vt:lpstr>
      <vt:lpstr>PHMayor!Print_Area</vt:lpstr>
      <vt:lpstr>SC_W1!Print_Area</vt:lpstr>
      <vt:lpstr>SC_W2!Print_Area</vt:lpstr>
      <vt:lpstr>SC_W3!Print_Area</vt:lpstr>
      <vt:lpstr>SCMayor!Print_Area</vt:lpstr>
      <vt:lpstr>AlgCouncil!Print_Titles</vt:lpstr>
      <vt:lpstr>AlgRecall!Print_Titles</vt:lpstr>
      <vt:lpstr>CapacV_Council!Print_Titles</vt:lpstr>
      <vt:lpstr>CapacV_Pres!Print_Titles</vt:lpstr>
      <vt:lpstr>EmmV_Clk!Print_Titles</vt:lpstr>
      <vt:lpstr>EmmV_Council!Print_Titles</vt:lpstr>
      <vt:lpstr>EmmV_Pres!Print_Titles</vt:lpstr>
      <vt:lpstr>EmmV_Treas!Print_Titles</vt:lpstr>
      <vt:lpstr>'MC Comm'!Print_Titles</vt:lpstr>
      <vt:lpstr>MCMayor!Print_Titles</vt:lpstr>
      <vt:lpstr>PHCouncil!Print_Titles</vt:lpstr>
      <vt:lpstr>PHMayor!Print_Titles</vt:lpstr>
      <vt:lpstr>SC_W1!Print_Titles</vt:lpstr>
      <vt:lpstr>SC_W2!Print_Titles</vt:lpstr>
      <vt:lpstr>SC_W3!Print_Titles</vt:lpstr>
      <vt:lpstr>SCMayor!Print_Titles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Election Report: November 2018</dc:title>
  <dc:subject>Election Report: November 2018</dc:subject>
  <dc:creator>IndependentITLLC</dc:creator>
  <cp:keywords>office 2005 openxml php</cp:keywords>
  <dc:description>Election Report for Office 2005 XLSX, generated using PHP classes.</dc:description>
  <cp:lastModifiedBy>schild</cp:lastModifiedBy>
  <cp:lastPrinted>2018-11-13T07:48:33Z</cp:lastPrinted>
  <dcterms:created xsi:type="dcterms:W3CDTF">2018-11-07T14:00:38Z</dcterms:created>
  <dcterms:modified xsi:type="dcterms:W3CDTF">2019-01-17T18:36:29Z</dcterms:modified>
  <cp:category>result file</cp:category>
</cp:coreProperties>
</file>